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JUNE 2022\SLBC JUNE 2022 BOOKLET\"/>
    </mc:Choice>
  </mc:AlternateContent>
  <xr:revisionPtr revIDLastSave="0" documentId="13_ncr:1_{A7D468B7-638A-41D3-8683-34B70026C46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1" i="1" l="1"/>
  <c r="J31" i="1"/>
  <c r="C31" i="1"/>
  <c r="Q7" i="1"/>
  <c r="R7" i="1"/>
  <c r="Q8" i="1"/>
  <c r="R8" i="1"/>
  <c r="Q9" i="1"/>
  <c r="R9" i="1"/>
  <c r="Q10" i="1"/>
  <c r="R10" i="1"/>
  <c r="Q11" i="1"/>
  <c r="R11" i="1"/>
  <c r="Q12" i="1"/>
  <c r="R12" i="1"/>
  <c r="Q13" i="1"/>
  <c r="R13" i="1"/>
  <c r="Q14" i="1"/>
  <c r="R14" i="1"/>
  <c r="Q15" i="1"/>
  <c r="R15" i="1"/>
  <c r="Q16" i="1"/>
  <c r="R16" i="1"/>
  <c r="Q17" i="1"/>
  <c r="R17" i="1"/>
  <c r="Q19" i="1"/>
  <c r="R19" i="1"/>
  <c r="Q20" i="1"/>
  <c r="R20" i="1"/>
  <c r="Q21" i="1"/>
  <c r="R21" i="1"/>
  <c r="Q22" i="1"/>
  <c r="R22" i="1"/>
  <c r="Q23" i="1"/>
  <c r="R23" i="1"/>
  <c r="Q24" i="1"/>
  <c r="R24" i="1"/>
  <c r="Q25" i="1"/>
  <c r="R25" i="1"/>
  <c r="Q26" i="1"/>
  <c r="R26" i="1"/>
  <c r="Q27" i="1"/>
  <c r="R27" i="1"/>
  <c r="Q28" i="1"/>
  <c r="R28" i="1"/>
  <c r="Q29" i="1"/>
  <c r="R29" i="1"/>
  <c r="Q30" i="1"/>
  <c r="R30" i="1"/>
  <c r="R6" i="1"/>
  <c r="Q6" i="1"/>
  <c r="D18" i="1"/>
  <c r="D31" i="1" s="1"/>
  <c r="E18" i="1"/>
  <c r="E31" i="1" s="1"/>
  <c r="F18" i="1"/>
  <c r="F31" i="1" s="1"/>
  <c r="G18" i="1"/>
  <c r="Q18" i="1" s="1"/>
  <c r="H18" i="1"/>
  <c r="H31" i="1" s="1"/>
  <c r="I18" i="1"/>
  <c r="J18" i="1"/>
  <c r="K18" i="1"/>
  <c r="K31" i="1" s="1"/>
  <c r="L18" i="1"/>
  <c r="L31" i="1" s="1"/>
  <c r="M18" i="1"/>
  <c r="M31" i="1" s="1"/>
  <c r="N18" i="1"/>
  <c r="N31" i="1" s="1"/>
  <c r="O18" i="1"/>
  <c r="O31" i="1" s="1"/>
  <c r="P18" i="1"/>
  <c r="P31" i="1" s="1"/>
  <c r="C18" i="1"/>
  <c r="R31" i="1" l="1"/>
  <c r="G31" i="1"/>
  <c r="Q31" i="1" s="1"/>
  <c r="R18" i="1"/>
</calcChain>
</file>

<file path=xl/sharedStrings.xml><?xml version="1.0" encoding="utf-8"?>
<sst xmlns="http://schemas.openxmlformats.org/spreadsheetml/2006/main" count="58" uniqueCount="41">
  <si>
    <t>Sl No.</t>
  </si>
  <si>
    <t>Bank Name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</si>
  <si>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</si>
  <si>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</si>
  <si>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</si>
  <si>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</si>
  <si>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</si>
  <si>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</si>
  <si>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</si>
  <si>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</si>
  <si>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</si>
  <si>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</si>
  <si>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</si>
  <si>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</si>
  <si>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Total</t>
  </si>
  <si>
    <t>AXIS</t>
  </si>
  <si>
    <t>HDFC</t>
  </si>
  <si>
    <t>IDBI</t>
  </si>
  <si>
    <t>INDUS</t>
  </si>
  <si>
    <t>NESFB</t>
  </si>
  <si>
    <t>YES</t>
  </si>
  <si>
    <t>RRB</t>
  </si>
  <si>
    <t>Grand</t>
  </si>
  <si>
    <t>BAND</t>
  </si>
  <si>
    <t>(Amount in Rs. Lakhs)</t>
  </si>
  <si>
    <t>Pub</t>
  </si>
  <si>
    <t>Priv</t>
  </si>
  <si>
    <t xml:space="preserve">Agriculture (NPS) </t>
  </si>
  <si>
    <t xml:space="preserve">MSME (NPS) </t>
  </si>
  <si>
    <t xml:space="preserve">Exp Credit (NPS) </t>
  </si>
  <si>
    <t xml:space="preserve">Education (NPS) </t>
  </si>
  <si>
    <t xml:space="preserve">Housing (NPS) </t>
  </si>
  <si>
    <t xml:space="preserve">Personal Loans under NPS </t>
  </si>
  <si>
    <t xml:space="preserve">Others NPS </t>
  </si>
  <si>
    <t xml:space="preserve">Total ACP (NPS) Disb </t>
  </si>
  <si>
    <t>No.</t>
  </si>
  <si>
    <t xml:space="preserve"> Amt.</t>
  </si>
  <si>
    <t>APRB</t>
  </si>
  <si>
    <t>APSCB</t>
  </si>
  <si>
    <t>ICICI</t>
  </si>
  <si>
    <t>Bankwise Progress under ACP DISBURSEMENT(NON PRIORITY) Report of Arunachal Pradesh during the FY-2022-2023 upto 30-06-2022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</si>
</sst>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2">
    <xf numFmtId="0" fontId="0" fillId="0" borderId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5" applyNumberFormat="0" applyAlignment="0" applyProtection="0"/>
    <xf numFmtId="0" fontId="13" fillId="7" borderId="6" applyNumberFormat="0" applyAlignment="0" applyProtection="0"/>
    <xf numFmtId="0" fontId="14" fillId="7" borderId="5" applyNumberFormat="0" applyAlignment="0" applyProtection="0"/>
    <xf numFmtId="0" fontId="15" fillId="0" borderId="7" applyNumberFormat="0" applyFill="0" applyAlignment="0" applyProtection="0"/>
    <xf numFmtId="0" fontId="16" fillId="8" borderId="8" applyNumberFormat="0" applyAlignment="0" applyProtection="0"/>
    <xf numFmtId="0" fontId="17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20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20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20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20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20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</cellStyleXfs>
  <cellXfs count="33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vertical="center"/>
    </xf>
    <xf numFmtId="0" fontId="24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vertical="center"/>
    </xf>
    <xf numFmtId="2" fontId="24" fillId="2" borderId="1" xfId="0" applyNumberFormat="1" applyFont="1" applyFill="1" applyBorder="1" applyAlignment="1">
      <alignment vertical="center"/>
    </xf>
    <xf numFmtId="2" fontId="2" fillId="2" borderId="0" xfId="0" applyNumberFormat="1" applyFont="1" applyFill="1" applyAlignment="1">
      <alignment vertical="center"/>
    </xf>
    <xf numFmtId="2" fontId="0" fillId="2" borderId="1" xfId="0" applyNumberFormat="1" applyFill="1" applyBorder="1" applyAlignment="1">
      <alignment wrapText="1"/>
    </xf>
    <xf numFmtId="0" fontId="23" fillId="2" borderId="1" xfId="0" applyFont="1" applyFill="1" applyBorder="1" applyAlignment="1">
      <alignment wrapText="1"/>
    </xf>
    <xf numFmtId="2" fontId="22" fillId="2" borderId="1" xfId="0" applyNumberFormat="1" applyFont="1" applyFill="1" applyBorder="1" applyAlignment="1">
      <alignment wrapText="1"/>
    </xf>
    <xf numFmtId="0" fontId="22" fillId="2" borderId="1" xfId="0" applyFont="1" applyFill="1" applyBorder="1" applyAlignment="1">
      <alignment wrapText="1"/>
    </xf>
    <xf numFmtId="1" fontId="0" fillId="2" borderId="1" xfId="0" applyNumberFormat="1" applyFill="1" applyBorder="1" applyAlignment="1">
      <alignment wrapText="1"/>
    </xf>
    <xf numFmtId="2" fontId="23" fillId="2" borderId="1" xfId="0" applyNumberFormat="1" applyFont="1" applyFill="1" applyBorder="1" applyAlignment="1">
      <alignment wrapText="1"/>
    </xf>
    <xf numFmtId="0" fontId="19" fillId="2" borderId="16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2" fontId="19" fillId="2" borderId="16" xfId="0" applyNumberFormat="1" applyFont="1" applyFill="1" applyBorder="1" applyAlignment="1">
      <alignment horizontal="center" vertical="center" wrapText="1"/>
    </xf>
    <xf numFmtId="2" fontId="19" fillId="2" borderId="1" xfId="0" applyNumberFormat="1" applyFont="1" applyFill="1" applyBorder="1" applyAlignment="1">
      <alignment wrapText="1"/>
    </xf>
    <xf numFmtId="0" fontId="19" fillId="2" borderId="1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vertical="center"/>
    </xf>
    <xf numFmtId="2" fontId="21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2" fontId="2" fillId="2" borderId="1" xfId="0" applyNumberFormat="1" applyFont="1" applyFill="1" applyBorder="1" applyAlignment="1">
      <alignment vertical="center"/>
    </xf>
    <xf numFmtId="0" fontId="22" fillId="2" borderId="11" xfId="0" applyFont="1" applyFill="1" applyBorder="1" applyAlignment="1">
      <alignment horizontal="center" vertical="center" wrapText="1"/>
    </xf>
    <xf numFmtId="0" fontId="22" fillId="2" borderId="12" xfId="0" applyFont="1" applyFill="1" applyBorder="1" applyAlignment="1">
      <alignment horizontal="center" vertical="center" wrapText="1"/>
    </xf>
    <xf numFmtId="0" fontId="22" fillId="2" borderId="13" xfId="0" applyFont="1" applyFill="1" applyBorder="1" applyAlignment="1">
      <alignment horizontal="center" vertical="center" wrapText="1"/>
    </xf>
    <xf numFmtId="2" fontId="22" fillId="2" borderId="13" xfId="0" applyNumberFormat="1" applyFont="1" applyFill="1" applyBorder="1" applyAlignment="1">
      <alignment horizontal="center" vertical="center" wrapText="1"/>
    </xf>
    <xf numFmtId="0" fontId="22" fillId="2" borderId="14" xfId="0" applyFont="1" applyFill="1" applyBorder="1" applyAlignment="1">
      <alignment horizontal="center" vertical="center" wrapText="1"/>
    </xf>
    <xf numFmtId="2" fontId="22" fillId="2" borderId="15" xfId="0" applyNumberFormat="1" applyFont="1" applyFill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1"/>
  <sheetViews>
    <sheetView tabSelected="1" topLeftCell="A7" workbookViewId="0">
      <selection activeCell="S15" sqref="S15:T15"/>
    </sheetView>
  </sheetViews>
  <sheetFormatPr defaultColWidth="8.88671875" defaultRowHeight="14.4" x14ac:dyDescent="0.3"/>
  <cols>
    <col min="1" max="1" width="6.44140625" style="2" bestFit="1" customWidth="1"/>
    <col min="2" max="2" width="6.33203125" style="1" bestFit="1" customWidth="1"/>
    <col min="3" max="3" width="4.109375" style="1" customWidth="1"/>
    <col min="4" max="4" width="7.5546875" style="7" bestFit="1" customWidth="1"/>
    <col min="5" max="5" width="4.109375" style="1" customWidth="1"/>
    <col min="6" max="6" width="6.5546875" style="7" customWidth="1"/>
    <col min="7" max="7" width="4.5546875" style="1" bestFit="1" customWidth="1"/>
    <col min="8" max="8" width="5.5546875" style="7" bestFit="1" customWidth="1"/>
    <col min="9" max="9" width="4.109375" style="1" customWidth="1"/>
    <col min="10" max="10" width="6.6640625" style="7" customWidth="1"/>
    <col min="11" max="11" width="4.109375" style="1" customWidth="1"/>
    <col min="12" max="12" width="8.5546875" style="1" customWidth="1"/>
    <col min="13" max="13" width="5" style="1" customWidth="1"/>
    <col min="14" max="14" width="8.5546875" style="7" customWidth="1"/>
    <col min="15" max="15" width="6" style="1" bestFit="1" customWidth="1"/>
    <col min="16" max="16" width="9.5546875" style="7" bestFit="1" customWidth="1"/>
    <col min="17" max="17" width="8.109375" style="1" bestFit="1" customWidth="1"/>
    <col min="18" max="18" width="9.5546875" style="7" bestFit="1" customWidth="1"/>
    <col min="19" max="16384" width="8.88671875" style="1"/>
  </cols>
  <sheetData>
    <row r="1" spans="1:18" ht="29.4" customHeight="1" x14ac:dyDescent="0.3">
      <c r="A1" s="19">
        <v>40</v>
      </c>
      <c r="B1" s="19"/>
      <c r="C1" s="19"/>
      <c r="D1" s="19"/>
      <c r="E1" s="19"/>
      <c r="F1" s="19"/>
      <c r="G1" s="19"/>
      <c r="H1" s="20"/>
      <c r="I1" s="19"/>
      <c r="J1" s="20"/>
      <c r="K1" s="19"/>
      <c r="L1" s="19"/>
      <c r="M1" s="19"/>
      <c r="N1" s="19"/>
      <c r="O1" s="19"/>
      <c r="P1" s="20"/>
      <c r="Q1" s="19"/>
      <c r="R1" s="20"/>
    </row>
    <row r="2" spans="1:18" ht="39.6" customHeight="1" x14ac:dyDescent="0.3">
      <c r="A2" s="21" t="s">
        <v>40</v>
      </c>
      <c r="B2" s="22"/>
      <c r="C2" s="22"/>
      <c r="D2" s="22"/>
      <c r="E2" s="22"/>
      <c r="F2" s="22"/>
      <c r="G2" s="22"/>
      <c r="H2" s="23"/>
      <c r="I2" s="22"/>
      <c r="J2" s="23"/>
      <c r="K2" s="22"/>
      <c r="L2" s="22"/>
      <c r="M2" s="22"/>
      <c r="N2" s="22"/>
      <c r="O2" s="22"/>
      <c r="P2" s="23"/>
      <c r="Q2" s="22"/>
      <c r="R2" s="23"/>
    </row>
    <row r="3" spans="1:18" ht="15.6" customHeight="1" x14ac:dyDescent="0.3">
      <c r="A3" s="24" t="s">
        <v>24</v>
      </c>
      <c r="B3" s="25"/>
      <c r="C3" s="25"/>
      <c r="D3" s="25"/>
      <c r="E3" s="25"/>
      <c r="F3" s="25"/>
      <c r="G3" s="25"/>
      <c r="H3" s="26"/>
      <c r="I3" s="25"/>
      <c r="J3" s="26"/>
      <c r="K3" s="25"/>
      <c r="L3" s="25"/>
      <c r="M3" s="25"/>
      <c r="N3" s="25"/>
      <c r="O3" s="25"/>
      <c r="P3" s="26"/>
      <c r="Q3" s="25"/>
      <c r="R3" s="26"/>
    </row>
    <row r="4" spans="1:18" ht="36.6" customHeight="1" x14ac:dyDescent="0.3">
      <c r="A4" s="27" t="s">
        <v>0</v>
      </c>
      <c r="B4" s="27" t="s">
        <v>1</v>
      </c>
      <c r="C4" s="28" t="s">
        <v>27</v>
      </c>
      <c r="D4" s="29"/>
      <c r="E4" s="28" t="s">
        <v>28</v>
      </c>
      <c r="F4" s="29"/>
      <c r="G4" s="28" t="s">
        <v>29</v>
      </c>
      <c r="H4" s="30"/>
      <c r="I4" s="31" t="s">
        <v>30</v>
      </c>
      <c r="J4" s="32"/>
      <c r="K4" s="28" t="s">
        <v>31</v>
      </c>
      <c r="L4" s="29"/>
      <c r="M4" s="28" t="s">
        <v>32</v>
      </c>
      <c r="N4" s="29"/>
      <c r="O4" s="28" t="s">
        <v>33</v>
      </c>
      <c r="P4" s="30"/>
      <c r="Q4" s="28" t="s">
        <v>34</v>
      </c>
      <c r="R4" s="30"/>
    </row>
    <row r="5" spans="1:18" x14ac:dyDescent="0.3">
      <c r="A5" s="27"/>
      <c r="B5" s="27"/>
      <c r="C5" s="14" t="s">
        <v>35</v>
      </c>
      <c r="D5" s="16" t="s">
        <v>36</v>
      </c>
      <c r="E5" s="14" t="s">
        <v>35</v>
      </c>
      <c r="F5" s="16" t="s">
        <v>36</v>
      </c>
      <c r="G5" s="14" t="s">
        <v>35</v>
      </c>
      <c r="H5" s="16" t="s">
        <v>36</v>
      </c>
      <c r="I5" s="14" t="s">
        <v>35</v>
      </c>
      <c r="J5" s="16" t="s">
        <v>36</v>
      </c>
      <c r="K5" s="14" t="s">
        <v>35</v>
      </c>
      <c r="L5" s="16" t="s">
        <v>36</v>
      </c>
      <c r="M5" s="14" t="s">
        <v>35</v>
      </c>
      <c r="N5" s="16" t="s">
        <v>36</v>
      </c>
      <c r="O5" s="14" t="s">
        <v>35</v>
      </c>
      <c r="P5" s="16" t="s">
        <v>36</v>
      </c>
      <c r="Q5" s="14" t="s">
        <v>35</v>
      </c>
      <c r="R5" s="16" t="s">
        <v>36</v>
      </c>
    </row>
    <row r="6" spans="1:18" x14ac:dyDescent="0.3">
      <c r="A6" s="15">
        <v>1</v>
      </c>
      <c r="B6" s="15" t="s">
        <v>2</v>
      </c>
      <c r="C6" s="15">
        <v>0</v>
      </c>
      <c r="D6" s="8">
        <v>0</v>
      </c>
      <c r="E6" s="15">
        <v>0</v>
      </c>
      <c r="F6" s="8">
        <v>0</v>
      </c>
      <c r="G6" s="12">
        <v>0</v>
      </c>
      <c r="H6" s="8">
        <v>0</v>
      </c>
      <c r="I6" s="15">
        <v>0</v>
      </c>
      <c r="J6" s="8">
        <v>0</v>
      </c>
      <c r="K6" s="15">
        <v>24</v>
      </c>
      <c r="L6" s="8">
        <v>316.2</v>
      </c>
      <c r="M6" s="15">
        <v>92</v>
      </c>
      <c r="N6" s="8">
        <v>499.46</v>
      </c>
      <c r="O6" s="15">
        <v>66</v>
      </c>
      <c r="P6" s="8">
        <v>1028.75</v>
      </c>
      <c r="Q6" s="12">
        <f>C6+E6+G6+I6+K6+M6+O6</f>
        <v>182</v>
      </c>
      <c r="R6" s="8">
        <f>D6+F6+H6+J6+L6+N6+P6</f>
        <v>1844.4099999999999</v>
      </c>
    </row>
    <row r="7" spans="1:18" x14ac:dyDescent="0.3">
      <c r="A7" s="15">
        <v>2</v>
      </c>
      <c r="B7" s="15" t="s">
        <v>3</v>
      </c>
      <c r="C7" s="15">
        <v>0</v>
      </c>
      <c r="D7" s="8">
        <v>0</v>
      </c>
      <c r="E7" s="15">
        <v>0</v>
      </c>
      <c r="F7" s="8">
        <v>0</v>
      </c>
      <c r="G7" s="15">
        <v>0</v>
      </c>
      <c r="H7" s="8">
        <v>0</v>
      </c>
      <c r="I7" s="15">
        <v>0</v>
      </c>
      <c r="J7" s="8">
        <v>0</v>
      </c>
      <c r="K7" s="15">
        <v>0</v>
      </c>
      <c r="L7" s="8">
        <v>0</v>
      </c>
      <c r="M7" s="15">
        <v>0</v>
      </c>
      <c r="N7" s="8">
        <v>0</v>
      </c>
      <c r="O7" s="15">
        <v>0</v>
      </c>
      <c r="P7" s="8">
        <v>0</v>
      </c>
      <c r="Q7" s="15">
        <f t="shared" ref="Q7:Q30" si="0">C7+E7+G7+I7+K7+M7+O7</f>
        <v>0</v>
      </c>
      <c r="R7" s="8">
        <f t="shared" ref="R7:R30" si="1">D7+F7+H7+J7+L7+N7+P7</f>
        <v>0</v>
      </c>
    </row>
    <row r="8" spans="1:18" x14ac:dyDescent="0.3">
      <c r="A8" s="15">
        <v>3</v>
      </c>
      <c r="B8" s="15" t="s">
        <v>4</v>
      </c>
      <c r="C8" s="15">
        <v>0</v>
      </c>
      <c r="D8" s="8">
        <v>0</v>
      </c>
      <c r="E8" s="15">
        <v>4</v>
      </c>
      <c r="F8" s="8">
        <v>286.06</v>
      </c>
      <c r="G8" s="15">
        <v>0</v>
      </c>
      <c r="H8" s="8">
        <v>0</v>
      </c>
      <c r="I8" s="15">
        <v>0</v>
      </c>
      <c r="J8" s="8">
        <v>0</v>
      </c>
      <c r="K8" s="15">
        <v>0</v>
      </c>
      <c r="L8" s="8">
        <v>0</v>
      </c>
      <c r="M8" s="15">
        <v>0</v>
      </c>
      <c r="N8" s="8">
        <v>0</v>
      </c>
      <c r="O8" s="15">
        <v>0</v>
      </c>
      <c r="P8" s="8">
        <v>0</v>
      </c>
      <c r="Q8" s="15">
        <f t="shared" si="0"/>
        <v>4</v>
      </c>
      <c r="R8" s="8">
        <f t="shared" si="1"/>
        <v>286.06</v>
      </c>
    </row>
    <row r="9" spans="1:18" ht="13.8" customHeight="1" x14ac:dyDescent="0.3">
      <c r="A9" s="15">
        <v>4</v>
      </c>
      <c r="B9" s="15" t="s">
        <v>5</v>
      </c>
      <c r="C9" s="15">
        <v>18</v>
      </c>
      <c r="D9" s="8">
        <v>7.7</v>
      </c>
      <c r="E9" s="15">
        <v>0</v>
      </c>
      <c r="F9" s="8">
        <v>0</v>
      </c>
      <c r="G9" s="15">
        <v>0</v>
      </c>
      <c r="H9" s="8">
        <v>0</v>
      </c>
      <c r="I9" s="15">
        <v>0</v>
      </c>
      <c r="J9" s="8">
        <v>0</v>
      </c>
      <c r="K9" s="15">
        <v>0</v>
      </c>
      <c r="L9" s="8">
        <v>0</v>
      </c>
      <c r="M9" s="15">
        <v>14</v>
      </c>
      <c r="N9" s="8">
        <v>203.5</v>
      </c>
      <c r="O9" s="15">
        <v>0</v>
      </c>
      <c r="P9" s="8">
        <v>0</v>
      </c>
      <c r="Q9" s="15">
        <f t="shared" si="0"/>
        <v>32</v>
      </c>
      <c r="R9" s="8">
        <f t="shared" si="1"/>
        <v>211.2</v>
      </c>
    </row>
    <row r="10" spans="1:18" x14ac:dyDescent="0.3">
      <c r="A10" s="15">
        <v>5</v>
      </c>
      <c r="B10" s="15" t="s">
        <v>6</v>
      </c>
      <c r="C10" s="15">
        <v>0</v>
      </c>
      <c r="D10" s="8">
        <v>0</v>
      </c>
      <c r="E10" s="15">
        <v>0</v>
      </c>
      <c r="F10" s="8">
        <v>0</v>
      </c>
      <c r="G10" s="15">
        <v>0</v>
      </c>
      <c r="H10" s="8">
        <v>0</v>
      </c>
      <c r="I10" s="15">
        <v>0</v>
      </c>
      <c r="J10" s="8">
        <v>0</v>
      </c>
      <c r="K10" s="15">
        <v>0</v>
      </c>
      <c r="L10" s="8">
        <v>0</v>
      </c>
      <c r="M10" s="15">
        <v>58</v>
      </c>
      <c r="N10" s="8">
        <v>296.73</v>
      </c>
      <c r="O10" s="15">
        <v>63</v>
      </c>
      <c r="P10" s="8">
        <v>117.03</v>
      </c>
      <c r="Q10" s="15">
        <f t="shared" si="0"/>
        <v>121</v>
      </c>
      <c r="R10" s="8">
        <f t="shared" si="1"/>
        <v>413.76</v>
      </c>
    </row>
    <row r="11" spans="1:18" x14ac:dyDescent="0.3">
      <c r="A11" s="15">
        <v>6</v>
      </c>
      <c r="B11" s="15" t="s">
        <v>7</v>
      </c>
      <c r="C11" s="15">
        <v>0</v>
      </c>
      <c r="D11" s="8">
        <v>0</v>
      </c>
      <c r="E11" s="15">
        <v>0</v>
      </c>
      <c r="F11" s="8">
        <v>0</v>
      </c>
      <c r="G11" s="15">
        <v>0</v>
      </c>
      <c r="H11" s="8">
        <v>0</v>
      </c>
      <c r="I11" s="15">
        <v>0</v>
      </c>
      <c r="J11" s="8">
        <v>0</v>
      </c>
      <c r="K11" s="15">
        <v>0</v>
      </c>
      <c r="L11" s="8">
        <v>0</v>
      </c>
      <c r="M11" s="15">
        <v>5</v>
      </c>
      <c r="N11" s="8">
        <v>15.78</v>
      </c>
      <c r="O11" s="15">
        <v>15</v>
      </c>
      <c r="P11" s="8">
        <v>441.11</v>
      </c>
      <c r="Q11" s="15">
        <f t="shared" si="0"/>
        <v>20</v>
      </c>
      <c r="R11" s="8">
        <f t="shared" si="1"/>
        <v>456.89</v>
      </c>
    </row>
    <row r="12" spans="1:18" x14ac:dyDescent="0.3">
      <c r="A12" s="15">
        <v>7</v>
      </c>
      <c r="B12" s="15" t="s">
        <v>8</v>
      </c>
      <c r="C12" s="15">
        <v>0</v>
      </c>
      <c r="D12" s="8">
        <v>0</v>
      </c>
      <c r="E12" s="15">
        <v>0</v>
      </c>
      <c r="F12" s="8">
        <v>0</v>
      </c>
      <c r="G12" s="15">
        <v>0</v>
      </c>
      <c r="H12" s="8">
        <v>0</v>
      </c>
      <c r="I12" s="15">
        <v>0</v>
      </c>
      <c r="J12" s="8">
        <v>0</v>
      </c>
      <c r="K12" s="15">
        <v>0</v>
      </c>
      <c r="L12" s="8">
        <v>0</v>
      </c>
      <c r="M12" s="15">
        <v>0</v>
      </c>
      <c r="N12" s="8">
        <v>0</v>
      </c>
      <c r="O12" s="15">
        <v>0</v>
      </c>
      <c r="P12" s="8">
        <v>0</v>
      </c>
      <c r="Q12" s="15">
        <f t="shared" si="0"/>
        <v>0</v>
      </c>
      <c r="R12" s="8">
        <f t="shared" si="1"/>
        <v>0</v>
      </c>
    </row>
    <row r="13" spans="1:18" x14ac:dyDescent="0.3">
      <c r="A13" s="15">
        <v>8</v>
      </c>
      <c r="B13" s="15" t="s">
        <v>9</v>
      </c>
      <c r="C13" s="15">
        <v>0</v>
      </c>
      <c r="D13" s="8">
        <v>0</v>
      </c>
      <c r="E13" s="15">
        <v>0</v>
      </c>
      <c r="F13" s="8">
        <v>0</v>
      </c>
      <c r="G13" s="15">
        <v>0</v>
      </c>
      <c r="H13" s="8">
        <v>0</v>
      </c>
      <c r="I13" s="15">
        <v>0</v>
      </c>
      <c r="J13" s="8">
        <v>0</v>
      </c>
      <c r="K13" s="15">
        <v>1</v>
      </c>
      <c r="L13" s="8">
        <v>82.32</v>
      </c>
      <c r="M13" s="15">
        <v>0</v>
      </c>
      <c r="N13" s="8">
        <v>0</v>
      </c>
      <c r="O13" s="15">
        <v>32</v>
      </c>
      <c r="P13" s="8">
        <v>344.75</v>
      </c>
      <c r="Q13" s="15">
        <f t="shared" si="0"/>
        <v>33</v>
      </c>
      <c r="R13" s="8">
        <f t="shared" si="1"/>
        <v>427.07</v>
      </c>
    </row>
    <row r="14" spans="1:18" x14ac:dyDescent="0.3">
      <c r="A14" s="15">
        <v>9</v>
      </c>
      <c r="B14" s="15" t="s">
        <v>10</v>
      </c>
      <c r="C14" s="15">
        <v>0</v>
      </c>
      <c r="D14" s="8">
        <v>0</v>
      </c>
      <c r="E14" s="15">
        <v>0</v>
      </c>
      <c r="F14" s="8">
        <v>0</v>
      </c>
      <c r="G14" s="15">
        <v>0</v>
      </c>
      <c r="H14" s="8">
        <v>0</v>
      </c>
      <c r="I14" s="15">
        <v>0</v>
      </c>
      <c r="J14" s="8">
        <v>0</v>
      </c>
      <c r="K14" s="15">
        <v>0</v>
      </c>
      <c r="L14" s="8">
        <v>0</v>
      </c>
      <c r="M14" s="15">
        <v>0</v>
      </c>
      <c r="N14" s="8">
        <v>0</v>
      </c>
      <c r="O14" s="15">
        <v>2</v>
      </c>
      <c r="P14" s="8">
        <v>3.06</v>
      </c>
      <c r="Q14" s="15">
        <f t="shared" si="0"/>
        <v>2</v>
      </c>
      <c r="R14" s="8">
        <f t="shared" si="1"/>
        <v>3.06</v>
      </c>
    </row>
    <row r="15" spans="1:18" x14ac:dyDescent="0.3">
      <c r="A15" s="15">
        <v>10</v>
      </c>
      <c r="B15" s="15" t="s">
        <v>11</v>
      </c>
      <c r="C15" s="15">
        <v>0</v>
      </c>
      <c r="D15" s="8">
        <v>0</v>
      </c>
      <c r="E15" s="15">
        <v>0</v>
      </c>
      <c r="F15" s="8">
        <v>0</v>
      </c>
      <c r="G15" s="15">
        <v>0</v>
      </c>
      <c r="H15" s="8">
        <v>0</v>
      </c>
      <c r="I15" s="15">
        <v>0</v>
      </c>
      <c r="J15" s="8">
        <v>0</v>
      </c>
      <c r="K15" s="15">
        <v>116</v>
      </c>
      <c r="L15" s="8">
        <v>201.04</v>
      </c>
      <c r="M15" s="15">
        <v>302</v>
      </c>
      <c r="N15" s="8">
        <v>885.24</v>
      </c>
      <c r="O15" s="15">
        <v>2607</v>
      </c>
      <c r="P15" s="8">
        <v>18084.25</v>
      </c>
      <c r="Q15" s="15">
        <f t="shared" si="0"/>
        <v>3025</v>
      </c>
      <c r="R15" s="8">
        <f t="shared" si="1"/>
        <v>19170.53</v>
      </c>
    </row>
    <row r="16" spans="1:18" x14ac:dyDescent="0.3">
      <c r="A16" s="15">
        <v>11</v>
      </c>
      <c r="B16" s="15" t="s">
        <v>12</v>
      </c>
      <c r="C16" s="15">
        <v>0</v>
      </c>
      <c r="D16" s="8">
        <v>0</v>
      </c>
      <c r="E16" s="15">
        <v>0</v>
      </c>
      <c r="F16" s="8">
        <v>0</v>
      </c>
      <c r="G16" s="15">
        <v>0</v>
      </c>
      <c r="H16" s="8">
        <v>0</v>
      </c>
      <c r="I16" s="15">
        <v>0</v>
      </c>
      <c r="J16" s="8">
        <v>0</v>
      </c>
      <c r="K16" s="15">
        <v>3</v>
      </c>
      <c r="L16" s="8">
        <v>124</v>
      </c>
      <c r="M16" s="15">
        <v>0</v>
      </c>
      <c r="N16" s="8">
        <v>0</v>
      </c>
      <c r="O16" s="15">
        <v>4</v>
      </c>
      <c r="P16" s="8">
        <v>44.72</v>
      </c>
      <c r="Q16" s="15">
        <f t="shared" si="0"/>
        <v>7</v>
      </c>
      <c r="R16" s="8">
        <f t="shared" si="1"/>
        <v>168.72</v>
      </c>
    </row>
    <row r="17" spans="1:18" x14ac:dyDescent="0.3">
      <c r="A17" s="15">
        <v>12</v>
      </c>
      <c r="B17" s="15" t="s">
        <v>13</v>
      </c>
      <c r="C17" s="15">
        <v>0</v>
      </c>
      <c r="D17" s="8">
        <v>0</v>
      </c>
      <c r="E17" s="15">
        <v>0</v>
      </c>
      <c r="F17" s="8">
        <v>0</v>
      </c>
      <c r="G17" s="15">
        <v>0</v>
      </c>
      <c r="H17" s="8">
        <v>0</v>
      </c>
      <c r="I17" s="15">
        <v>0</v>
      </c>
      <c r="J17" s="8">
        <v>0</v>
      </c>
      <c r="K17" s="15">
        <v>0</v>
      </c>
      <c r="L17" s="8">
        <v>0</v>
      </c>
      <c r="M17" s="15">
        <v>9</v>
      </c>
      <c r="N17" s="8">
        <v>73.03</v>
      </c>
      <c r="O17" s="15">
        <v>7</v>
      </c>
      <c r="P17" s="8">
        <v>15.22</v>
      </c>
      <c r="Q17" s="15">
        <f t="shared" si="0"/>
        <v>16</v>
      </c>
      <c r="R17" s="8">
        <f t="shared" si="1"/>
        <v>88.25</v>
      </c>
    </row>
    <row r="18" spans="1:18" x14ac:dyDescent="0.3">
      <c r="A18" s="11" t="s">
        <v>25</v>
      </c>
      <c r="B18" s="11" t="s">
        <v>14</v>
      </c>
      <c r="C18" s="11">
        <f>SUM(C6:C17)</f>
        <v>18</v>
      </c>
      <c r="D18" s="10">
        <f t="shared" ref="D18:P18" si="2">SUM(D6:D17)</f>
        <v>7.7</v>
      </c>
      <c r="E18" s="11">
        <f t="shared" si="2"/>
        <v>4</v>
      </c>
      <c r="F18" s="10">
        <f t="shared" si="2"/>
        <v>286.06</v>
      </c>
      <c r="G18" s="11">
        <f t="shared" si="2"/>
        <v>0</v>
      </c>
      <c r="H18" s="10">
        <f t="shared" si="2"/>
        <v>0</v>
      </c>
      <c r="I18" s="11">
        <f t="shared" si="2"/>
        <v>0</v>
      </c>
      <c r="J18" s="10">
        <f t="shared" si="2"/>
        <v>0</v>
      </c>
      <c r="K18" s="11">
        <f t="shared" si="2"/>
        <v>144</v>
      </c>
      <c r="L18" s="10">
        <f t="shared" si="2"/>
        <v>723.56</v>
      </c>
      <c r="M18" s="11">
        <f t="shared" si="2"/>
        <v>480</v>
      </c>
      <c r="N18" s="10">
        <f t="shared" si="2"/>
        <v>1973.74</v>
      </c>
      <c r="O18" s="11">
        <f t="shared" si="2"/>
        <v>2796</v>
      </c>
      <c r="P18" s="10">
        <f t="shared" si="2"/>
        <v>20078.890000000003</v>
      </c>
      <c r="Q18" s="11">
        <f t="shared" si="0"/>
        <v>3442</v>
      </c>
      <c r="R18" s="10">
        <f t="shared" si="1"/>
        <v>23069.950000000004</v>
      </c>
    </row>
    <row r="19" spans="1:18" x14ac:dyDescent="0.3">
      <c r="A19" s="15">
        <v>1</v>
      </c>
      <c r="B19" s="15" t="s">
        <v>15</v>
      </c>
      <c r="C19" s="15">
        <v>0</v>
      </c>
      <c r="D19" s="8">
        <v>0</v>
      </c>
      <c r="E19" s="15">
        <v>0</v>
      </c>
      <c r="F19" s="8">
        <v>0</v>
      </c>
      <c r="G19" s="15">
        <v>0</v>
      </c>
      <c r="H19" s="8">
        <v>0</v>
      </c>
      <c r="I19" s="15">
        <v>0</v>
      </c>
      <c r="J19" s="8">
        <v>0</v>
      </c>
      <c r="K19" s="15">
        <v>0</v>
      </c>
      <c r="L19" s="8">
        <v>0</v>
      </c>
      <c r="M19" s="15">
        <v>0</v>
      </c>
      <c r="N19" s="8">
        <v>0</v>
      </c>
      <c r="O19" s="15">
        <v>32</v>
      </c>
      <c r="P19" s="8">
        <v>419.93</v>
      </c>
      <c r="Q19" s="15">
        <f t="shared" si="0"/>
        <v>32</v>
      </c>
      <c r="R19" s="8">
        <f t="shared" si="1"/>
        <v>419.93</v>
      </c>
    </row>
    <row r="20" spans="1:18" x14ac:dyDescent="0.3">
      <c r="A20" s="15">
        <v>2</v>
      </c>
      <c r="B20" s="15" t="s">
        <v>23</v>
      </c>
      <c r="C20" s="15">
        <v>0</v>
      </c>
      <c r="D20" s="8">
        <v>0</v>
      </c>
      <c r="E20" s="15">
        <v>0</v>
      </c>
      <c r="F20" s="8">
        <v>0</v>
      </c>
      <c r="G20" s="15">
        <v>0</v>
      </c>
      <c r="H20" s="8">
        <v>0</v>
      </c>
      <c r="I20" s="15">
        <v>0</v>
      </c>
      <c r="J20" s="8">
        <v>0</v>
      </c>
      <c r="K20" s="15">
        <v>0</v>
      </c>
      <c r="L20" s="8">
        <v>0</v>
      </c>
      <c r="M20" s="15">
        <v>0</v>
      </c>
      <c r="N20" s="8">
        <v>0</v>
      </c>
      <c r="O20" s="15">
        <v>4</v>
      </c>
      <c r="P20" s="8">
        <v>20.95</v>
      </c>
      <c r="Q20" s="15">
        <f t="shared" si="0"/>
        <v>4</v>
      </c>
      <c r="R20" s="8">
        <f t="shared" si="1"/>
        <v>20.95</v>
      </c>
    </row>
    <row r="21" spans="1:18" x14ac:dyDescent="0.3">
      <c r="A21" s="15">
        <v>3</v>
      </c>
      <c r="B21" s="15" t="s">
        <v>16</v>
      </c>
      <c r="C21" s="15">
        <v>0</v>
      </c>
      <c r="D21" s="8">
        <v>0</v>
      </c>
      <c r="E21" s="15">
        <v>0</v>
      </c>
      <c r="F21" s="8">
        <v>0</v>
      </c>
      <c r="G21" s="15">
        <v>0</v>
      </c>
      <c r="H21" s="8">
        <v>0</v>
      </c>
      <c r="I21" s="15">
        <v>0</v>
      </c>
      <c r="J21" s="8">
        <v>0</v>
      </c>
      <c r="K21" s="15">
        <v>0</v>
      </c>
      <c r="L21" s="8">
        <v>0</v>
      </c>
      <c r="M21" s="15">
        <v>211</v>
      </c>
      <c r="N21" s="8">
        <v>1600.18</v>
      </c>
      <c r="O21" s="15">
        <v>324</v>
      </c>
      <c r="P21" s="8">
        <v>1155.21</v>
      </c>
      <c r="Q21" s="15">
        <f t="shared" si="0"/>
        <v>535</v>
      </c>
      <c r="R21" s="8">
        <f t="shared" si="1"/>
        <v>2755.3900000000003</v>
      </c>
    </row>
    <row r="22" spans="1:18" x14ac:dyDescent="0.3">
      <c r="A22" s="15">
        <v>4</v>
      </c>
      <c r="B22" s="15" t="s">
        <v>39</v>
      </c>
      <c r="C22" s="15">
        <v>0</v>
      </c>
      <c r="D22" s="8">
        <v>0</v>
      </c>
      <c r="E22" s="15">
        <v>0</v>
      </c>
      <c r="F22" s="8">
        <v>0</v>
      </c>
      <c r="G22" s="15">
        <v>0</v>
      </c>
      <c r="H22" s="8">
        <v>0</v>
      </c>
      <c r="I22" s="15">
        <v>1</v>
      </c>
      <c r="J22" s="8">
        <v>10</v>
      </c>
      <c r="K22" s="15">
        <v>11</v>
      </c>
      <c r="L22" s="8">
        <v>382.86</v>
      </c>
      <c r="M22" s="15">
        <v>165</v>
      </c>
      <c r="N22" s="8">
        <v>1195.06</v>
      </c>
      <c r="O22" s="15">
        <v>1908</v>
      </c>
      <c r="P22" s="8">
        <v>2262.6799999999998</v>
      </c>
      <c r="Q22" s="15">
        <f t="shared" si="0"/>
        <v>2085</v>
      </c>
      <c r="R22" s="8">
        <f t="shared" si="1"/>
        <v>3850.6</v>
      </c>
    </row>
    <row r="23" spans="1:18" x14ac:dyDescent="0.3">
      <c r="A23" s="15">
        <v>5</v>
      </c>
      <c r="B23" s="15" t="s">
        <v>17</v>
      </c>
      <c r="C23" s="15">
        <v>0</v>
      </c>
      <c r="D23" s="8">
        <v>0</v>
      </c>
      <c r="E23" s="15">
        <v>0</v>
      </c>
      <c r="F23" s="8">
        <v>0</v>
      </c>
      <c r="G23" s="15">
        <v>0</v>
      </c>
      <c r="H23" s="8">
        <v>0</v>
      </c>
      <c r="I23" s="15">
        <v>0</v>
      </c>
      <c r="J23" s="8">
        <v>0</v>
      </c>
      <c r="K23" s="15">
        <v>0</v>
      </c>
      <c r="L23" s="8">
        <v>0</v>
      </c>
      <c r="M23" s="15">
        <v>6</v>
      </c>
      <c r="N23" s="8">
        <v>169.2</v>
      </c>
      <c r="O23" s="15">
        <v>6</v>
      </c>
      <c r="P23" s="8">
        <v>56.03</v>
      </c>
      <c r="Q23" s="15">
        <f t="shared" si="0"/>
        <v>12</v>
      </c>
      <c r="R23" s="8">
        <f t="shared" si="1"/>
        <v>225.23</v>
      </c>
    </row>
    <row r="24" spans="1:18" x14ac:dyDescent="0.3">
      <c r="A24" s="15">
        <v>6</v>
      </c>
      <c r="B24" s="15" t="s">
        <v>18</v>
      </c>
      <c r="C24" s="15">
        <v>0</v>
      </c>
      <c r="D24" s="8">
        <v>0</v>
      </c>
      <c r="E24" s="15">
        <v>0</v>
      </c>
      <c r="F24" s="8">
        <v>0</v>
      </c>
      <c r="G24" s="15">
        <v>0</v>
      </c>
      <c r="H24" s="8">
        <v>0</v>
      </c>
      <c r="I24" s="15">
        <v>0</v>
      </c>
      <c r="J24" s="8">
        <v>0</v>
      </c>
      <c r="K24" s="15">
        <v>0</v>
      </c>
      <c r="L24" s="8">
        <v>0</v>
      </c>
      <c r="M24" s="15">
        <v>0</v>
      </c>
      <c r="N24" s="8">
        <v>0</v>
      </c>
      <c r="O24" s="15">
        <v>124</v>
      </c>
      <c r="P24" s="8">
        <v>1089.2</v>
      </c>
      <c r="Q24" s="15">
        <f t="shared" si="0"/>
        <v>124</v>
      </c>
      <c r="R24" s="8">
        <f t="shared" si="1"/>
        <v>1089.2</v>
      </c>
    </row>
    <row r="25" spans="1:18" x14ac:dyDescent="0.3">
      <c r="A25" s="15">
        <v>7</v>
      </c>
      <c r="B25" s="15" t="s">
        <v>19</v>
      </c>
      <c r="C25" s="15">
        <v>0</v>
      </c>
      <c r="D25" s="8">
        <v>0</v>
      </c>
      <c r="E25" s="15">
        <v>0</v>
      </c>
      <c r="F25" s="8">
        <v>0</v>
      </c>
      <c r="G25" s="15">
        <v>0</v>
      </c>
      <c r="H25" s="8">
        <v>0</v>
      </c>
      <c r="I25" s="15">
        <v>0</v>
      </c>
      <c r="J25" s="8">
        <v>0</v>
      </c>
      <c r="K25" s="15">
        <v>0</v>
      </c>
      <c r="L25" s="8">
        <v>0</v>
      </c>
      <c r="M25" s="15">
        <v>0</v>
      </c>
      <c r="N25" s="8">
        <v>0</v>
      </c>
      <c r="O25" s="15">
        <v>4</v>
      </c>
      <c r="P25" s="8">
        <v>36.11</v>
      </c>
      <c r="Q25" s="15">
        <f t="shared" si="0"/>
        <v>4</v>
      </c>
      <c r="R25" s="8">
        <f t="shared" si="1"/>
        <v>36.11</v>
      </c>
    </row>
    <row r="26" spans="1:18" x14ac:dyDescent="0.3">
      <c r="A26" s="9">
        <v>8</v>
      </c>
      <c r="B26" s="9" t="s">
        <v>20</v>
      </c>
      <c r="C26" s="9">
        <v>0</v>
      </c>
      <c r="D26" s="13">
        <v>0</v>
      </c>
      <c r="E26" s="9">
        <v>0</v>
      </c>
      <c r="F26" s="13">
        <v>0</v>
      </c>
      <c r="G26" s="9">
        <v>0</v>
      </c>
      <c r="H26" s="13">
        <v>0</v>
      </c>
      <c r="I26" s="9">
        <v>0</v>
      </c>
      <c r="J26" s="13">
        <v>0</v>
      </c>
      <c r="K26" s="9">
        <v>0</v>
      </c>
      <c r="L26" s="13">
        <v>0</v>
      </c>
      <c r="M26" s="9">
        <v>0</v>
      </c>
      <c r="N26" s="13">
        <v>0</v>
      </c>
      <c r="O26" s="9">
        <v>49</v>
      </c>
      <c r="P26" s="13">
        <v>8734</v>
      </c>
      <c r="Q26" s="9">
        <f t="shared" si="0"/>
        <v>49</v>
      </c>
      <c r="R26" s="13">
        <f t="shared" si="1"/>
        <v>8734</v>
      </c>
    </row>
    <row r="27" spans="1:18" s="3" customFormat="1" x14ac:dyDescent="0.3">
      <c r="A27" s="18" t="s">
        <v>26</v>
      </c>
      <c r="B27" s="18" t="s">
        <v>14</v>
      </c>
      <c r="C27" s="18">
        <v>0</v>
      </c>
      <c r="D27" s="17">
        <v>0</v>
      </c>
      <c r="E27" s="18">
        <v>0</v>
      </c>
      <c r="F27" s="17">
        <v>0</v>
      </c>
      <c r="G27" s="18">
        <v>0</v>
      </c>
      <c r="H27" s="17">
        <v>0</v>
      </c>
      <c r="I27" s="18">
        <v>1</v>
      </c>
      <c r="J27" s="17">
        <v>10</v>
      </c>
      <c r="K27" s="18">
        <v>11</v>
      </c>
      <c r="L27" s="17">
        <v>382.86</v>
      </c>
      <c r="M27" s="18">
        <v>382</v>
      </c>
      <c r="N27" s="17">
        <v>2964.44</v>
      </c>
      <c r="O27" s="18">
        <v>2451</v>
      </c>
      <c r="P27" s="17">
        <v>13774.11</v>
      </c>
      <c r="Q27" s="18">
        <f t="shared" si="0"/>
        <v>2845</v>
      </c>
      <c r="R27" s="17">
        <f t="shared" si="1"/>
        <v>17131.41</v>
      </c>
    </row>
    <row r="28" spans="1:18" x14ac:dyDescent="0.3">
      <c r="A28" s="9">
        <v>1</v>
      </c>
      <c r="B28" s="9" t="s">
        <v>37</v>
      </c>
      <c r="C28" s="9">
        <v>0</v>
      </c>
      <c r="D28" s="13">
        <v>0</v>
      </c>
      <c r="E28" s="9">
        <v>0</v>
      </c>
      <c r="F28" s="13">
        <v>0</v>
      </c>
      <c r="G28" s="9">
        <v>0</v>
      </c>
      <c r="H28" s="13">
        <v>0</v>
      </c>
      <c r="I28" s="9">
        <v>0</v>
      </c>
      <c r="J28" s="13">
        <v>0</v>
      </c>
      <c r="K28" s="9">
        <v>0</v>
      </c>
      <c r="L28" s="13">
        <v>0</v>
      </c>
      <c r="M28" s="9">
        <v>118</v>
      </c>
      <c r="N28" s="13">
        <v>867.03</v>
      </c>
      <c r="O28" s="9">
        <v>86</v>
      </c>
      <c r="P28" s="13">
        <v>709.05</v>
      </c>
      <c r="Q28" s="9">
        <f t="shared" si="0"/>
        <v>204</v>
      </c>
      <c r="R28" s="13">
        <f t="shared" si="1"/>
        <v>1576.08</v>
      </c>
    </row>
    <row r="29" spans="1:18" s="3" customFormat="1" x14ac:dyDescent="0.3">
      <c r="A29" s="18" t="s">
        <v>21</v>
      </c>
      <c r="B29" s="18" t="s">
        <v>14</v>
      </c>
      <c r="C29" s="18">
        <v>0</v>
      </c>
      <c r="D29" s="17">
        <v>0</v>
      </c>
      <c r="E29" s="18">
        <v>0</v>
      </c>
      <c r="F29" s="17">
        <v>0</v>
      </c>
      <c r="G29" s="18">
        <v>0</v>
      </c>
      <c r="H29" s="17">
        <v>0</v>
      </c>
      <c r="I29" s="18">
        <v>0</v>
      </c>
      <c r="J29" s="17">
        <v>0</v>
      </c>
      <c r="K29" s="18">
        <v>0</v>
      </c>
      <c r="L29" s="17">
        <v>0</v>
      </c>
      <c r="M29" s="18">
        <v>118</v>
      </c>
      <c r="N29" s="17">
        <v>867.03</v>
      </c>
      <c r="O29" s="18">
        <v>86</v>
      </c>
      <c r="P29" s="17">
        <v>709.05</v>
      </c>
      <c r="Q29" s="18">
        <f t="shared" si="0"/>
        <v>204</v>
      </c>
      <c r="R29" s="17">
        <f t="shared" si="1"/>
        <v>1576.08</v>
      </c>
    </row>
    <row r="30" spans="1:18" x14ac:dyDescent="0.3">
      <c r="A30" s="9">
        <v>1</v>
      </c>
      <c r="B30" s="9" t="s">
        <v>38</v>
      </c>
      <c r="C30" s="9">
        <v>0</v>
      </c>
      <c r="D30" s="13">
        <v>0</v>
      </c>
      <c r="E30" s="9">
        <v>0</v>
      </c>
      <c r="F30" s="13">
        <v>0</v>
      </c>
      <c r="G30" s="9">
        <v>0</v>
      </c>
      <c r="H30" s="13">
        <v>0</v>
      </c>
      <c r="I30" s="9">
        <v>0</v>
      </c>
      <c r="J30" s="13">
        <v>0</v>
      </c>
      <c r="K30" s="9">
        <v>0</v>
      </c>
      <c r="L30" s="13">
        <v>0</v>
      </c>
      <c r="M30" s="9">
        <v>0</v>
      </c>
      <c r="N30" s="13">
        <v>0</v>
      </c>
      <c r="O30" s="9">
        <v>75</v>
      </c>
      <c r="P30" s="13">
        <v>107.37</v>
      </c>
      <c r="Q30" s="9">
        <f t="shared" si="0"/>
        <v>75</v>
      </c>
      <c r="R30" s="13">
        <f t="shared" si="1"/>
        <v>107.37</v>
      </c>
    </row>
    <row r="31" spans="1:18" s="3" customFormat="1" x14ac:dyDescent="0.3">
      <c r="A31" s="4" t="s">
        <v>22</v>
      </c>
      <c r="B31" s="5" t="s">
        <v>14</v>
      </c>
      <c r="C31" s="5">
        <f>C18+C27+C29+C30</f>
        <v>18</v>
      </c>
      <c r="D31" s="6">
        <f t="shared" ref="D31:P31" si="3">D18+D27+D29+D30</f>
        <v>7.7</v>
      </c>
      <c r="E31" s="5">
        <f t="shared" si="3"/>
        <v>4</v>
      </c>
      <c r="F31" s="6">
        <f t="shared" si="3"/>
        <v>286.06</v>
      </c>
      <c r="G31" s="5">
        <f t="shared" si="3"/>
        <v>0</v>
      </c>
      <c r="H31" s="6">
        <f t="shared" si="3"/>
        <v>0</v>
      </c>
      <c r="I31" s="5">
        <f t="shared" si="3"/>
        <v>1</v>
      </c>
      <c r="J31" s="6">
        <f t="shared" si="3"/>
        <v>10</v>
      </c>
      <c r="K31" s="5">
        <f t="shared" si="3"/>
        <v>155</v>
      </c>
      <c r="L31" s="5">
        <f t="shared" si="3"/>
        <v>1106.42</v>
      </c>
      <c r="M31" s="5">
        <f t="shared" si="3"/>
        <v>980</v>
      </c>
      <c r="N31" s="6">
        <f t="shared" si="3"/>
        <v>5805.21</v>
      </c>
      <c r="O31" s="5">
        <f t="shared" si="3"/>
        <v>5408</v>
      </c>
      <c r="P31" s="6">
        <f t="shared" si="3"/>
        <v>34669.420000000006</v>
      </c>
      <c r="Q31" s="5">
        <f t="shared" ref="Q31" si="4">C31+E31+G31+I31+K31+M31+O31</f>
        <v>6566</v>
      </c>
      <c r="R31" s="6">
        <f t="shared" ref="R31" si="5">D31+F31+H31+J31+L31+N31+P31</f>
        <v>41884.810000000005</v>
      </c>
    </row>
  </sheetData>
  <mergeCells count="13">
    <mergeCell ref="A1:R1"/>
    <mergeCell ref="A2:R2"/>
    <mergeCell ref="A3:R3"/>
    <mergeCell ref="A4:A5"/>
    <mergeCell ref="B4:B5"/>
    <mergeCell ref="C4:D4"/>
    <mergeCell ref="E4:F4"/>
    <mergeCell ref="G4:H4"/>
    <mergeCell ref="I4:J4"/>
    <mergeCell ref="K4:L4"/>
    <mergeCell ref="M4:N4"/>
    <mergeCell ref="O4:P4"/>
    <mergeCell ref="Q4:R4"/>
  </mergeCells>
  <printOptions horizontalCentered="1" gridLines="1"/>
  <pageMargins left="0.25" right="0.25" top="0.75" bottom="0.75" header="0.3" footer="0.3"/>
  <pageSetup paperSize="9" scale="85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2022-08-03T08:12:28Z</cp:lastPrinted>
  <dcterms:created xsi:type="dcterms:W3CDTF">2020-09-15T11:11:06Z</dcterms:created>
  <dcterms:modified xsi:type="dcterms:W3CDTF">2022-08-03T08:12:37Z</dcterms:modified>
</cp:coreProperties>
</file>